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loudDrive\Dadheech Infrastructre Pvt Ltd (DIPL)\IBBI Compliance\Claims\"/>
    </mc:Choice>
  </mc:AlternateContent>
  <bookViews>
    <workbookView xWindow="0" yWindow="0" windowWidth="20490" windowHeight="7530"/>
  </bookViews>
  <sheets>
    <sheet name="FC" sheetId="1" r:id="rId1"/>
  </sheets>
  <externalReferences>
    <externalReference r:id="rId2"/>
  </externalReferences>
  <definedNames>
    <definedName name="_xlnm.Print_Area" localSheetId="0">FC!$B$2:$G$55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E12" i="1"/>
  <c r="G12" i="1" s="1"/>
  <c r="E11" i="1"/>
  <c r="G11" i="1" s="1"/>
  <c r="E10" i="1"/>
  <c r="E9" i="1"/>
  <c r="E15" i="1" s="1"/>
  <c r="G10" i="1" s="1"/>
  <c r="G9" i="1" l="1"/>
  <c r="G15" i="1" s="1"/>
</calcChain>
</file>

<file path=xl/sharedStrings.xml><?xml version="1.0" encoding="utf-8"?>
<sst xmlns="http://schemas.openxmlformats.org/spreadsheetml/2006/main" count="44" uniqueCount="35">
  <si>
    <t>LIST A</t>
  </si>
  <si>
    <t>Dadheech Infrastructures Private Limited
List of Creditors as on 26th June, 2023 (CIRP commencement date)
(pursuant to claim drawn on or before 16.10.2023)</t>
  </si>
  <si>
    <r>
      <t>FINANCIAL CREDITORS - (SECURED</t>
    </r>
    <r>
      <rPr>
        <b/>
        <sz val="12"/>
        <color rgb="FF000000"/>
        <rFont val="Book Antiqua"/>
        <family val="1"/>
      </rPr>
      <t>)</t>
    </r>
  </si>
  <si>
    <t>SL. NO.</t>
  </si>
  <si>
    <t>NAME OF CREDITORS</t>
  </si>
  <si>
    <t>AMOUNT CLAIMED 
(IN INR)</t>
  </si>
  <si>
    <t>AMOUNT OF CLAIMS ADMITTED*
(IN INR)</t>
  </si>
  <si>
    <t>SECURITY 
INTEREST</t>
  </si>
  <si>
    <t>Voting 
Percentage</t>
  </si>
  <si>
    <t>SREI Equipment Finance Limited</t>
  </si>
  <si>
    <t>As per Annexure I</t>
  </si>
  <si>
    <t>Paceman Sales Promotion Private Limited</t>
  </si>
  <si>
    <t>As per Annexure II</t>
  </si>
  <si>
    <t>Norifox Vincom Private Limited</t>
  </si>
  <si>
    <t>As per Annexure III</t>
  </si>
  <si>
    <t>Acetylene Trexim Private Limited</t>
  </si>
  <si>
    <t>As per Annexure IV</t>
  </si>
  <si>
    <t>DD Infrastructures Private Limited</t>
  </si>
  <si>
    <t>-</t>
  </si>
  <si>
    <r>
      <t>TOTAL (SECURED</t>
    </r>
    <r>
      <rPr>
        <b/>
        <sz val="12"/>
        <color rgb="FF000000"/>
        <rFont val="Book Antiqua"/>
        <family val="1"/>
      </rPr>
      <t>)</t>
    </r>
  </si>
  <si>
    <t xml:space="preserve">       SECURITY INTEREST*</t>
  </si>
  <si>
    <t>Annexure I</t>
  </si>
  <si>
    <t>A</t>
  </si>
  <si>
    <t>Primary Security</t>
  </si>
  <si>
    <r>
      <rPr>
        <b/>
        <sz val="12"/>
        <rFont val="Book Antiqua"/>
        <family val="1"/>
      </rPr>
      <t xml:space="preserve">a. Term Loan: </t>
    </r>
    <r>
      <rPr>
        <sz val="12"/>
        <rFont val="Book Antiqua"/>
        <family val="1"/>
      </rPr>
      <t xml:space="preserve">1st Charge over the Asset including but not limited to any receivables thereto in a form satisfactory to SEFL upon the terms and conditions specified in this agreement .
</t>
    </r>
    <r>
      <rPr>
        <b/>
        <sz val="12"/>
        <color rgb="FFFF0000"/>
        <rFont val="Book Antiqua"/>
        <family val="1"/>
      </rPr>
      <t/>
    </r>
  </si>
  <si>
    <t xml:space="preserve"> Collateral Security</t>
  </si>
  <si>
    <r>
      <rPr>
        <b/>
        <sz val="12"/>
        <rFont val="Book Antiqua"/>
        <family val="1"/>
      </rPr>
      <t>a. Term loan :</t>
    </r>
    <r>
      <rPr>
        <sz val="12"/>
        <rFont val="Book Antiqua"/>
        <family val="1"/>
      </rPr>
      <t xml:space="preserve"> If at any time SEFL is of the opinion that the security provided by the customer has become inadequate to cover the facility,then the customer to that shortfall shal provide and furnish to the SEFL ,to it's satisfaction, such additional security as maybe acceptable to the company to cover such defiency or outstanding liablility.</t>
    </r>
  </si>
  <si>
    <t>C</t>
  </si>
  <si>
    <t>Guarantee</t>
  </si>
  <si>
    <r>
      <rPr>
        <b/>
        <sz val="12"/>
        <color theme="1"/>
        <rFont val="Book Antiqua"/>
        <family val="1"/>
      </rPr>
      <t>Personal Guarantee:</t>
    </r>
    <r>
      <rPr>
        <sz val="12"/>
        <color theme="1"/>
        <rFont val="Book Antiqua"/>
        <family val="1"/>
      </rPr>
      <t xml:space="preserve">
1. Sanjeev Kumar Sharma 
</t>
    </r>
  </si>
  <si>
    <t xml:space="preserve">             1.Sanjeev Kumar Sharma </t>
  </si>
  <si>
    <t>Annexure II</t>
  </si>
  <si>
    <t xml:space="preserve">1.All amount on any account receivables in respect of the projects of "Dadheech " DG Map/ PHASE-II/KAPURTHALA/KPG-40/133/E8" and DGMAP PHASE II/AHMEDABAD/PKG-25(R&amp;C)/01" (Designated Projects " ) are given as security and charged towards the repayment of said outstanding loan and interest thereon and all further loans and advances that may be made hereafter and interest thereon  and for payment of all costs and expenses connected thereto including for recovery of the same by Acetylene Trexim Private Limited, Paceman Salaes Promotion Privagte Limited &amp; Norfiox Vincom Private Limited.
2. Personal Guarantee of present Directors and the Company Dadheech Infrastructures Private Limited.
3. Guarantee of Dreamland Construction Pvt. Ltd, Sanjeevani Vinimay Pvt. Ltd, Fastrack Commodeal Pvt. Ltd. Balanced Commosale Pvt. Ltd, Rajmahal Commodeal Pvt. Ltd, Timely Tradecom Pvt. Ltd., Virat Merchandise Pvt. Ltd., Ishayu Vintrade Pvt. Ltd., Safelift Mercantile Pvt. Ltd.,  Manimudra Vintrade Pvt. Ltd., &amp; Fairway  Sales Pvt. Ltd., and the securities provided by such guarantors.
4. All Plant, Machinery, equipment, stock, goods, and vehicles in use foor the designated projects are hypothecated to Acetylene Trexim Private Limited, Paceman Salaes Promotion Privagte Limited &amp; Norfiox Vincom Private Limited.    </t>
  </si>
  <si>
    <t>Annexure III</t>
  </si>
  <si>
    <t>Annexure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</si>
</sst>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1" x14ac:knownFonts="1">
    <font>
      <sz val="11"/>
      <color theme="1"/>
      <name val="Calibri"/>
      <family val="2"/>
      <scheme val="minor"/>
    </font>
    <font>
      <sz val="11"/>
      <color theme="1"/>
      <name val="Calibri"/>
      <family val="2"/>
      <scheme val="minor"/>
    </font>
    <font>
      <b/>
      <sz val="14"/>
      <color theme="1"/>
      <name val="Book Antiqua"/>
      <family val="1"/>
    </font>
    <font>
      <b/>
      <sz val="12"/>
      <name val="Book Antiqua"/>
      <family val="1"/>
    </font>
    <font>
      <b/>
      <sz val="12"/>
      <color rgb="FF000000"/>
      <name val="Book Antiqua"/>
      <family val="1"/>
    </font>
    <font>
      <b/>
      <sz val="12"/>
      <color theme="1"/>
      <name val="Book Antiqua"/>
      <family val="1"/>
    </font>
    <font>
      <sz val="12"/>
      <color theme="1"/>
      <name val="Book Antiqua"/>
      <family val="1"/>
    </font>
    <font>
      <b/>
      <u/>
      <sz val="12"/>
      <name val="Book Antiqua"/>
      <family val="1"/>
    </font>
    <font>
      <sz val="11"/>
      <color theme="1"/>
      <name val="Book Antiqua"/>
      <family val="1"/>
    </font>
    <font>
      <sz val="12"/>
      <name val="Book Antiqua"/>
      <family val="1"/>
    </font>
    <font>
      <b/>
      <sz val="12"/>
      <color rgb="FFFF0000"/>
      <name val="Book Antiqua"/>
      <family val="1"/>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0" fillId="0" borderId="0" xfId="0" applyFont="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0" xfId="0" applyFont="1" applyBorder="1"/>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2" xfId="0" applyFont="1" applyFill="1" applyBorder="1" applyAlignment="1">
      <alignment horizontal="center" vertical="top" wrapText="1"/>
    </xf>
    <xf numFmtId="0" fontId="4" fillId="0" borderId="13" xfId="0" applyFont="1" applyFill="1" applyBorder="1" applyAlignment="1">
      <alignment horizontal="center" vertical="top"/>
    </xf>
    <xf numFmtId="0" fontId="4" fillId="0" borderId="13" xfId="0" applyFont="1" applyFill="1" applyBorder="1" applyAlignment="1">
      <alignment horizontal="center" vertical="top" wrapText="1"/>
    </xf>
    <xf numFmtId="0" fontId="5" fillId="0" borderId="14" xfId="0" applyFont="1" applyBorder="1" applyAlignment="1">
      <alignment horizontal="center" vertical="top" wrapText="1"/>
    </xf>
    <xf numFmtId="0" fontId="4" fillId="0" borderId="12" xfId="0" applyFont="1" applyFill="1" applyBorder="1" applyAlignment="1">
      <alignment horizontal="center" vertical="center"/>
    </xf>
    <xf numFmtId="14" fontId="6" fillId="0" borderId="13" xfId="0" applyNumberFormat="1" applyFont="1" applyFill="1" applyBorder="1" applyAlignment="1">
      <alignment horizontal="left"/>
    </xf>
    <xf numFmtId="164" fontId="6" fillId="0" borderId="15" xfId="1" applyNumberFormat="1" applyFont="1" applyBorder="1" applyAlignment="1">
      <alignment horizontal="left"/>
    </xf>
    <xf numFmtId="164" fontId="3" fillId="0" borderId="15" xfId="1" applyNumberFormat="1" applyFont="1" applyBorder="1" applyAlignment="1">
      <alignment horizontal="left"/>
    </xf>
    <xf numFmtId="14" fontId="6" fillId="0" borderId="13" xfId="0" applyNumberFormat="1" applyFont="1" applyFill="1" applyBorder="1" applyAlignment="1">
      <alignment horizontal="center"/>
    </xf>
    <xf numFmtId="9" fontId="6" fillId="0" borderId="16" xfId="0" applyNumberFormat="1" applyFont="1" applyBorder="1"/>
    <xf numFmtId="164" fontId="4" fillId="0" borderId="15" xfId="0" applyNumberFormat="1" applyFont="1" applyFill="1" applyBorder="1" applyAlignment="1">
      <alignment horizontal="center" vertical="top" wrapText="1"/>
    </xf>
    <xf numFmtId="0" fontId="4" fillId="0" borderId="15" xfId="0" applyFont="1" applyFill="1" applyBorder="1" applyAlignment="1">
      <alignment horizontal="right" vertical="top" wrapText="1"/>
    </xf>
    <xf numFmtId="9" fontId="6" fillId="0" borderId="16" xfId="0" applyNumberFormat="1" applyFont="1" applyBorder="1" applyAlignment="1">
      <alignment horizontal="right"/>
    </xf>
    <xf numFmtId="164" fontId="0" fillId="0" borderId="0" xfId="0" applyNumberFormat="1" applyFont="1" applyFill="1" applyBorder="1" applyAlignment="1"/>
    <xf numFmtId="0" fontId="0" fillId="0" borderId="0" xfId="0" applyFont="1" applyFill="1"/>
    <xf numFmtId="164" fontId="4" fillId="0" borderId="13" xfId="0" applyNumberFormat="1" applyFont="1" applyFill="1" applyBorder="1" applyAlignment="1">
      <alignment horizontal="right" vertical="center"/>
    </xf>
    <xf numFmtId="4" fontId="4" fillId="0" borderId="13" xfId="0" applyNumberFormat="1" applyFont="1" applyFill="1" applyBorder="1" applyAlignment="1">
      <alignment horizontal="center" vertical="center"/>
    </xf>
    <xf numFmtId="9" fontId="5" fillId="0" borderId="14" xfId="0" applyNumberFormat="1" applyFont="1" applyFill="1" applyBorder="1"/>
    <xf numFmtId="164" fontId="0" fillId="0" borderId="0" xfId="0" applyNumberFormat="1" applyFont="1" applyFill="1"/>
    <xf numFmtId="0" fontId="4" fillId="0" borderId="13" xfId="0" applyFont="1" applyFill="1" applyBorder="1" applyAlignment="1">
      <alignment horizontal="center" vertical="center"/>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14" xfId="0" applyFont="1" applyFill="1" applyBorder="1" applyAlignment="1">
      <alignment horizontal="center" wrapText="1"/>
    </xf>
    <xf numFmtId="0" fontId="6" fillId="0" borderId="12" xfId="0" applyFont="1" applyFill="1" applyBorder="1" applyAlignment="1">
      <alignment wrapText="1"/>
    </xf>
    <xf numFmtId="4" fontId="5" fillId="0" borderId="13"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0" fontId="6" fillId="0" borderId="12" xfId="0" applyFont="1" applyFill="1" applyBorder="1" applyAlignment="1">
      <alignment horizontal="center" wrapText="1"/>
    </xf>
    <xf numFmtId="4" fontId="7" fillId="0" borderId="13" xfId="0" applyNumberFormat="1" applyFont="1" applyFill="1" applyBorder="1" applyAlignment="1">
      <alignment horizontal="center" wrapText="1"/>
    </xf>
    <xf numFmtId="4" fontId="7" fillId="0" borderId="14" xfId="0" applyNumberFormat="1" applyFont="1" applyFill="1" applyBorder="1" applyAlignment="1">
      <alignment horizontal="center" wrapText="1"/>
    </xf>
    <xf numFmtId="0" fontId="8" fillId="0" borderId="12" xfId="0" applyFont="1" applyFill="1" applyBorder="1" applyAlignment="1">
      <alignment horizontal="center" wrapText="1"/>
    </xf>
    <xf numFmtId="0" fontId="9" fillId="0" borderId="20"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4" fontId="3" fillId="0" borderId="20" xfId="0" applyNumberFormat="1" applyFont="1" applyFill="1" applyBorder="1" applyAlignment="1">
      <alignment horizontal="center" vertical="center" wrapText="1"/>
    </xf>
    <xf numFmtId="4" fontId="3" fillId="0" borderId="18" xfId="0" applyNumberFormat="1" applyFont="1" applyFill="1" applyBorder="1" applyAlignment="1">
      <alignment horizontal="center" vertical="center" wrapText="1"/>
    </xf>
    <xf numFmtId="4" fontId="3" fillId="0" borderId="19" xfId="0" applyNumberFormat="1" applyFont="1" applyFill="1" applyBorder="1" applyAlignment="1">
      <alignment horizontal="center" vertical="center"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0" fillId="0" borderId="12" xfId="0" applyFont="1" applyBorder="1"/>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2" xfId="0" applyFont="1" applyFill="1" applyBorder="1" applyAlignment="1">
      <alignment horizontal="left" wrapText="1"/>
    </xf>
    <xf numFmtId="0" fontId="5" fillId="0" borderId="13" xfId="0" applyFont="1" applyFill="1" applyBorder="1" applyAlignment="1">
      <alignment horizontal="left" wrapText="1"/>
    </xf>
    <xf numFmtId="0" fontId="5" fillId="0" borderId="14" xfId="0" applyFont="1" applyFill="1" applyBorder="1" applyAlignment="1">
      <alignment horizontal="left" wrapText="1"/>
    </xf>
    <xf numFmtId="0" fontId="0" fillId="0" borderId="21" xfId="0" applyFont="1" applyBorder="1"/>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4" xfId="0" applyFont="1" applyFill="1" applyBorder="1" applyAlignment="1">
      <alignment horizontal="left" vertical="top" wrapText="1"/>
    </xf>
    <xf numFmtId="4" fontId="7" fillId="0" borderId="20" xfId="0" applyNumberFormat="1" applyFont="1" applyFill="1" applyBorder="1" applyAlignment="1">
      <alignment horizontal="center" wrapText="1"/>
    </xf>
    <xf numFmtId="4" fontId="7" fillId="0" borderId="18" xfId="0" applyNumberFormat="1" applyFont="1" applyFill="1" applyBorder="1" applyAlignment="1">
      <alignment horizontal="center" wrapText="1"/>
    </xf>
    <xf numFmtId="4" fontId="7" fillId="0" borderId="19" xfId="0" applyNumberFormat="1" applyFont="1" applyFill="1" applyBorder="1" applyAlignment="1">
      <alignment horizontal="center" wrapText="1"/>
    </xf>
  </cellXfs>
  <cellStyles count="2">
    <cellStyle name="Comm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loudDrive/Dadheech%20Infrastructre%20Pvt%20Ltd%20(DIPL)/NCLT%20Filing/Re%20Constitution%20of%20COC/18th%20Oct_%20Re%20constitution%20of%20CoC%20-%20Final%20Files%20filed%20with%20NCLT/List%20of%20Credito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
      <sheetName val="FC"/>
      <sheetName val="OC"/>
      <sheetName val="WORKMEN &amp; EMPLOYEE"/>
      <sheetName val="OTHER CREDITOR"/>
      <sheetName val="Working "/>
      <sheetName val="List of Assets Hypothecated"/>
    </sheetNames>
    <sheetDataSet>
      <sheetData sheetId="0"/>
      <sheetData sheetId="1"/>
      <sheetData sheetId="2"/>
      <sheetData sheetId="3"/>
      <sheetData sheetId="4"/>
      <sheetData sheetId="5">
        <row r="11">
          <cell r="K11">
            <v>2242541158</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1"/>
  <sheetViews>
    <sheetView tabSelected="1" topLeftCell="A6" zoomScale="75" zoomScaleNormal="75" zoomScaleSheetLayoutView="51" workbookViewId="0">
      <selection activeCell="E23" sqref="E23"/>
    </sheetView>
  </sheetViews>
  <sheetFormatPr defaultColWidth="9.140625" defaultRowHeight="15" x14ac:dyDescent="0.25"/>
  <cols>
    <col min="1" max="1" width="9.140625" style="1"/>
    <col min="2" max="2" width="6.7109375" style="1" customWidth="1"/>
    <col min="3" max="3" width="45" style="1" bestFit="1" customWidth="1"/>
    <col min="4" max="4" width="24.28515625" style="1" bestFit="1" customWidth="1"/>
    <col min="5" max="5" width="26.28515625" style="1" bestFit="1" customWidth="1"/>
    <col min="6" max="6" width="29.28515625" style="1" customWidth="1"/>
    <col min="7" max="7" width="20.28515625" style="1" bestFit="1" customWidth="1"/>
    <col min="8" max="8" width="13.7109375" style="1" bestFit="1" customWidth="1"/>
    <col min="9" max="9" width="7.85546875" style="1" customWidth="1"/>
    <col min="10" max="10" width="7.140625" style="1" customWidth="1"/>
    <col min="11" max="11" width="6.28515625" style="1" customWidth="1"/>
    <col min="12" max="12" width="6.85546875" style="1" customWidth="1"/>
    <col min="13" max="13" width="7.42578125" style="1" customWidth="1"/>
    <col min="14" max="16384" width="9.140625" style="1"/>
  </cols>
  <sheetData>
    <row r="1" spans="2:8" ht="15.75" thickBot="1" x14ac:dyDescent="0.3"/>
    <row r="2" spans="2:8" ht="18.75" x14ac:dyDescent="0.3">
      <c r="B2" s="2" t="s">
        <v>0</v>
      </c>
      <c r="C2" s="3"/>
      <c r="D2" s="3"/>
      <c r="E2" s="3"/>
      <c r="F2" s="3"/>
      <c r="G2" s="4"/>
    </row>
    <row r="3" spans="2:8" ht="15" customHeight="1" x14ac:dyDescent="0.25">
      <c r="B3" s="5" t="s">
        <v>1</v>
      </c>
      <c r="C3" s="6"/>
      <c r="D3" s="6"/>
      <c r="E3" s="6"/>
      <c r="F3" s="6"/>
      <c r="G3" s="7"/>
      <c r="H3" s="8"/>
    </row>
    <row r="4" spans="2:8" ht="15" customHeight="1" x14ac:dyDescent="0.25">
      <c r="B4" s="9"/>
      <c r="C4" s="10"/>
      <c r="D4" s="10"/>
      <c r="E4" s="10"/>
      <c r="F4" s="10"/>
      <c r="G4" s="11"/>
      <c r="H4" s="8"/>
    </row>
    <row r="5" spans="2:8" ht="15" customHeight="1" x14ac:dyDescent="0.25">
      <c r="B5" s="9"/>
      <c r="C5" s="10"/>
      <c r="D5" s="10"/>
      <c r="E5" s="10"/>
      <c r="F5" s="10"/>
      <c r="G5" s="11"/>
      <c r="H5" s="8"/>
    </row>
    <row r="6" spans="2:8" ht="15" customHeight="1" x14ac:dyDescent="0.25">
      <c r="B6" s="12"/>
      <c r="C6" s="13"/>
      <c r="D6" s="13"/>
      <c r="E6" s="13"/>
      <c r="F6" s="13"/>
      <c r="G6" s="14"/>
      <c r="H6" s="8"/>
    </row>
    <row r="7" spans="2:8" ht="16.5" x14ac:dyDescent="0.25">
      <c r="B7" s="15" t="s">
        <v>2</v>
      </c>
      <c r="C7" s="16"/>
      <c r="D7" s="16"/>
      <c r="E7" s="16"/>
      <c r="F7" s="16"/>
      <c r="G7" s="17"/>
    </row>
    <row r="8" spans="2:8" ht="49.5" x14ac:dyDescent="0.25">
      <c r="B8" s="18" t="s">
        <v>3</v>
      </c>
      <c r="C8" s="19" t="s">
        <v>4</v>
      </c>
      <c r="D8" s="20" t="s">
        <v>5</v>
      </c>
      <c r="E8" s="20" t="s">
        <v>6</v>
      </c>
      <c r="F8" s="20" t="s">
        <v>7</v>
      </c>
      <c r="G8" s="21" t="s">
        <v>8</v>
      </c>
    </row>
    <row r="9" spans="2:8" ht="16.5" x14ac:dyDescent="0.3">
      <c r="B9" s="22">
        <v>1</v>
      </c>
      <c r="C9" s="23" t="s">
        <v>9</v>
      </c>
      <c r="D9" s="24">
        <v>2244629140</v>
      </c>
      <c r="E9" s="25">
        <f>'[1]Working '!K11</f>
        <v>2242541158</v>
      </c>
      <c r="F9" s="26" t="s">
        <v>10</v>
      </c>
      <c r="G9" s="27">
        <f>E9/E$15</f>
        <v>0.66684657822451399</v>
      </c>
    </row>
    <row r="10" spans="2:8" ht="16.5" x14ac:dyDescent="0.25">
      <c r="B10" s="18">
        <v>2</v>
      </c>
      <c r="C10" s="23" t="s">
        <v>11</v>
      </c>
      <c r="D10" s="24">
        <v>526787439</v>
      </c>
      <c r="E10" s="28">
        <f>D10</f>
        <v>526787439</v>
      </c>
      <c r="F10" s="26" t="s">
        <v>12</v>
      </c>
      <c r="G10" s="27">
        <f>E10/E$15</f>
        <v>0.15664657921467004</v>
      </c>
    </row>
    <row r="11" spans="2:8" ht="16.5" x14ac:dyDescent="0.25">
      <c r="B11" s="18">
        <v>3</v>
      </c>
      <c r="C11" s="23" t="s">
        <v>13</v>
      </c>
      <c r="D11" s="24">
        <v>492277575</v>
      </c>
      <c r="E11" s="28">
        <f t="shared" ref="E11:E12" si="0">D11</f>
        <v>492277575</v>
      </c>
      <c r="F11" s="26" t="s">
        <v>14</v>
      </c>
      <c r="G11" s="27">
        <f>E11/E$15</f>
        <v>0.14638465619876553</v>
      </c>
    </row>
    <row r="12" spans="2:8" ht="16.5" x14ac:dyDescent="0.25">
      <c r="B12" s="18">
        <v>4</v>
      </c>
      <c r="C12" s="23" t="s">
        <v>15</v>
      </c>
      <c r="D12" s="24">
        <v>101298027</v>
      </c>
      <c r="E12" s="28">
        <f t="shared" si="0"/>
        <v>101298027</v>
      </c>
      <c r="F12" s="26" t="s">
        <v>16</v>
      </c>
      <c r="G12" s="27">
        <f>E12/E$15</f>
        <v>3.0122186362050451E-2</v>
      </c>
    </row>
    <row r="13" spans="2:8" ht="16.5" x14ac:dyDescent="0.25">
      <c r="B13" s="18">
        <v>5</v>
      </c>
      <c r="C13" s="23" t="s">
        <v>17</v>
      </c>
      <c r="D13" s="24">
        <v>1000000</v>
      </c>
      <c r="E13" s="29">
        <v>0</v>
      </c>
      <c r="F13" s="20"/>
      <c r="G13" s="30" t="s">
        <v>18</v>
      </c>
    </row>
    <row r="14" spans="2:8" s="32" customFormat="1" ht="16.5" x14ac:dyDescent="0.3">
      <c r="B14" s="22"/>
      <c r="C14" s="26"/>
      <c r="D14" s="24"/>
      <c r="E14" s="25"/>
      <c r="F14" s="26"/>
      <c r="G14" s="27"/>
      <c r="H14" s="31"/>
    </row>
    <row r="15" spans="2:8" s="32" customFormat="1" ht="16.5" x14ac:dyDescent="0.3">
      <c r="B15" s="15" t="s">
        <v>19</v>
      </c>
      <c r="C15" s="16"/>
      <c r="D15" s="33">
        <f>SUM(D9:D14)</f>
        <v>3365992181</v>
      </c>
      <c r="E15" s="33">
        <f>SUM(E9:E14)</f>
        <v>3362904199</v>
      </c>
      <c r="F15" s="34"/>
      <c r="G15" s="35">
        <f>SUM(G9:G14)</f>
        <v>1</v>
      </c>
      <c r="H15" s="36"/>
    </row>
    <row r="16" spans="2:8" s="32" customFormat="1" ht="16.5" x14ac:dyDescent="0.3">
      <c r="B16" s="22"/>
      <c r="C16" s="37"/>
      <c r="D16" s="33"/>
      <c r="E16" s="33"/>
      <c r="F16" s="34"/>
      <c r="G16" s="35"/>
    </row>
    <row r="17" spans="2:7" s="32" customFormat="1" ht="16.5" x14ac:dyDescent="0.25">
      <c r="B17" s="38"/>
      <c r="C17" s="39"/>
      <c r="D17" s="39"/>
      <c r="E17" s="39"/>
      <c r="F17" s="39"/>
      <c r="G17" s="40"/>
    </row>
    <row r="18" spans="2:7" s="32" customFormat="1" ht="16.5" x14ac:dyDescent="0.25">
      <c r="B18" s="41" t="s">
        <v>20</v>
      </c>
      <c r="C18" s="42"/>
      <c r="D18" s="42"/>
      <c r="E18" s="42"/>
      <c r="F18" s="42"/>
      <c r="G18" s="43"/>
    </row>
    <row r="19" spans="2:7" s="32" customFormat="1" ht="16.5" x14ac:dyDescent="0.3">
      <c r="B19" s="44" t="s">
        <v>21</v>
      </c>
      <c r="C19" s="45"/>
      <c r="D19" s="45"/>
      <c r="E19" s="45"/>
      <c r="F19" s="45"/>
      <c r="G19" s="46"/>
    </row>
    <row r="20" spans="2:7" s="32" customFormat="1" ht="16.5" x14ac:dyDescent="0.25">
      <c r="B20" s="47"/>
      <c r="C20" s="48" t="s">
        <v>9</v>
      </c>
      <c r="D20" s="48"/>
      <c r="E20" s="48"/>
      <c r="F20" s="48"/>
      <c r="G20" s="49"/>
    </row>
    <row r="21" spans="2:7" s="32" customFormat="1" ht="16.5" x14ac:dyDescent="0.3">
      <c r="B21" s="50" t="s">
        <v>22</v>
      </c>
      <c r="C21" s="51" t="s">
        <v>23</v>
      </c>
      <c r="D21" s="51"/>
      <c r="E21" s="51"/>
      <c r="F21" s="51"/>
      <c r="G21" s="52"/>
    </row>
    <row r="22" spans="2:7" s="32" customFormat="1" ht="42" customHeight="1" x14ac:dyDescent="0.3">
      <c r="B22" s="53"/>
      <c r="C22" s="54" t="s">
        <v>24</v>
      </c>
      <c r="D22" s="55"/>
      <c r="E22" s="55"/>
      <c r="F22" s="55"/>
      <c r="G22" s="56"/>
    </row>
    <row r="23" spans="2:7" s="32" customFormat="1" ht="16.5" x14ac:dyDescent="0.3">
      <c r="B23" s="53"/>
      <c r="C23" s="57"/>
      <c r="D23" s="58"/>
      <c r="E23" s="58"/>
      <c r="F23" s="58"/>
      <c r="G23" s="59"/>
    </row>
    <row r="24" spans="2:7" s="32" customFormat="1" ht="16.5" x14ac:dyDescent="0.3">
      <c r="B24" s="53"/>
      <c r="C24" s="60" t="s">
        <v>25</v>
      </c>
      <c r="D24" s="61"/>
      <c r="E24" s="61"/>
      <c r="F24" s="61"/>
      <c r="G24" s="62"/>
    </row>
    <row r="25" spans="2:7" s="32" customFormat="1" ht="54.6" customHeight="1" x14ac:dyDescent="0.3">
      <c r="B25" s="53"/>
      <c r="C25" s="63" t="s">
        <v>26</v>
      </c>
      <c r="D25" s="63"/>
      <c r="E25" s="63"/>
      <c r="F25" s="63"/>
      <c r="G25" s="64"/>
    </row>
    <row r="26" spans="2:7" s="32" customFormat="1" ht="16.5" x14ac:dyDescent="0.3">
      <c r="B26" s="53"/>
      <c r="C26" s="57"/>
      <c r="D26" s="58"/>
      <c r="E26" s="58"/>
      <c r="F26" s="58"/>
      <c r="G26" s="59"/>
    </row>
    <row r="27" spans="2:7" s="32" customFormat="1" ht="16.5" x14ac:dyDescent="0.3">
      <c r="B27" s="53" t="s">
        <v>27</v>
      </c>
      <c r="C27" s="60" t="s">
        <v>28</v>
      </c>
      <c r="D27" s="61"/>
      <c r="E27" s="61"/>
      <c r="F27" s="61"/>
      <c r="G27" s="62"/>
    </row>
    <row r="28" spans="2:7" s="32" customFormat="1" ht="15.75" customHeight="1" x14ac:dyDescent="0.25">
      <c r="B28" s="65"/>
      <c r="C28" s="66" t="s">
        <v>29</v>
      </c>
      <c r="D28" s="66"/>
      <c r="E28" s="66"/>
      <c r="F28" s="66"/>
      <c r="G28" s="67"/>
    </row>
    <row r="29" spans="2:7" s="32" customFormat="1" ht="16.5" x14ac:dyDescent="0.3">
      <c r="B29" s="68" t="s">
        <v>30</v>
      </c>
      <c r="C29" s="69"/>
      <c r="D29" s="69"/>
      <c r="E29" s="69"/>
      <c r="F29" s="69"/>
      <c r="G29" s="70"/>
    </row>
    <row r="30" spans="2:7" ht="16.5" customHeight="1" thickBot="1" x14ac:dyDescent="0.3">
      <c r="B30" s="71"/>
      <c r="C30" s="72"/>
      <c r="D30" s="73"/>
      <c r="E30" s="73"/>
      <c r="F30" s="73"/>
      <c r="G30" s="74"/>
    </row>
    <row r="31" spans="2:7" ht="72" hidden="1" customHeight="1" x14ac:dyDescent="0.25"/>
    <row r="35" spans="2:7" ht="16.5" x14ac:dyDescent="0.3">
      <c r="B35" s="44" t="s">
        <v>31</v>
      </c>
      <c r="C35" s="45"/>
      <c r="D35" s="45"/>
      <c r="E35" s="45"/>
      <c r="F35" s="45"/>
      <c r="G35" s="46"/>
    </row>
    <row r="36" spans="2:7" ht="16.5" x14ac:dyDescent="0.25">
      <c r="B36" s="47"/>
      <c r="C36" s="48" t="s">
        <v>11</v>
      </c>
      <c r="D36" s="48"/>
      <c r="E36" s="48"/>
      <c r="F36" s="48"/>
      <c r="G36" s="49"/>
    </row>
    <row r="37" spans="2:7" ht="16.5" x14ac:dyDescent="0.3">
      <c r="B37" s="50" t="s">
        <v>22</v>
      </c>
      <c r="C37" s="51" t="s">
        <v>23</v>
      </c>
      <c r="D37" s="51"/>
      <c r="E37" s="51"/>
      <c r="F37" s="51"/>
      <c r="G37" s="52"/>
    </row>
    <row r="38" spans="2:7" ht="233.25" customHeight="1" x14ac:dyDescent="0.25">
      <c r="B38" s="50"/>
      <c r="C38" s="63" t="s">
        <v>32</v>
      </c>
      <c r="D38" s="63"/>
      <c r="E38" s="63"/>
      <c r="F38" s="63"/>
      <c r="G38" s="64"/>
    </row>
    <row r="39" spans="2:7" ht="16.5" x14ac:dyDescent="0.3">
      <c r="B39" s="50"/>
      <c r="C39" s="75"/>
      <c r="D39" s="76"/>
      <c r="E39" s="76"/>
      <c r="F39" s="76"/>
      <c r="G39" s="77"/>
    </row>
    <row r="41" spans="2:7" ht="16.5" x14ac:dyDescent="0.3">
      <c r="B41" s="44" t="s">
        <v>33</v>
      </c>
      <c r="C41" s="45"/>
      <c r="D41" s="45"/>
      <c r="E41" s="45"/>
      <c r="F41" s="45"/>
      <c r="G41" s="46"/>
    </row>
    <row r="42" spans="2:7" ht="16.5" x14ac:dyDescent="0.25">
      <c r="B42" s="47"/>
      <c r="C42" s="48" t="s">
        <v>13</v>
      </c>
      <c r="D42" s="48"/>
      <c r="E42" s="48"/>
      <c r="F42" s="48"/>
      <c r="G42" s="49"/>
    </row>
    <row r="43" spans="2:7" ht="16.5" x14ac:dyDescent="0.3">
      <c r="B43" s="50"/>
      <c r="C43" s="51" t="s">
        <v>23</v>
      </c>
      <c r="D43" s="51"/>
      <c r="E43" s="51"/>
      <c r="F43" s="51"/>
      <c r="G43" s="52"/>
    </row>
    <row r="44" spans="2:7" ht="245.25" customHeight="1" x14ac:dyDescent="0.3">
      <c r="B44" s="53"/>
      <c r="C44" s="63" t="s">
        <v>32</v>
      </c>
      <c r="D44" s="63"/>
      <c r="E44" s="63"/>
      <c r="F44" s="63"/>
      <c r="G44" s="64"/>
    </row>
    <row r="45" spans="2:7" ht="16.5" thickBot="1" x14ac:dyDescent="0.3">
      <c r="B45" s="71"/>
      <c r="C45" s="72"/>
      <c r="D45" s="73"/>
      <c r="E45" s="73"/>
      <c r="F45" s="73"/>
      <c r="G45" s="74"/>
    </row>
    <row r="49" spans="2:7" ht="16.5" x14ac:dyDescent="0.3">
      <c r="B49" s="44" t="s">
        <v>34</v>
      </c>
      <c r="C49" s="45"/>
      <c r="D49" s="45"/>
      <c r="E49" s="45"/>
      <c r="F49" s="45"/>
      <c r="G49" s="46"/>
    </row>
    <row r="50" spans="2:7" ht="16.5" x14ac:dyDescent="0.25">
      <c r="B50" s="47"/>
      <c r="C50" s="48" t="s">
        <v>15</v>
      </c>
      <c r="D50" s="48"/>
      <c r="E50" s="48"/>
      <c r="F50" s="48"/>
      <c r="G50" s="49"/>
    </row>
    <row r="51" spans="2:7" ht="229.5" customHeight="1" x14ac:dyDescent="0.25">
      <c r="B51" s="50"/>
      <c r="C51" s="63" t="s">
        <v>32</v>
      </c>
      <c r="D51" s="63"/>
      <c r="E51" s="63"/>
      <c r="F51" s="63"/>
      <c r="G51" s="64"/>
    </row>
  </sheetData>
  <mergeCells count="27">
    <mergeCell ref="B49:G49"/>
    <mergeCell ref="C50:G50"/>
    <mergeCell ref="C51:G51"/>
    <mergeCell ref="C38:G38"/>
    <mergeCell ref="B41:G41"/>
    <mergeCell ref="C42:G42"/>
    <mergeCell ref="C43:G43"/>
    <mergeCell ref="C44:G44"/>
    <mergeCell ref="C45:G45"/>
    <mergeCell ref="C28:G28"/>
    <mergeCell ref="B29:G29"/>
    <mergeCell ref="C30:G30"/>
    <mergeCell ref="B35:G35"/>
    <mergeCell ref="C36:G36"/>
    <mergeCell ref="C37:G37"/>
    <mergeCell ref="C20:G20"/>
    <mergeCell ref="C21:G21"/>
    <mergeCell ref="C22:G22"/>
    <mergeCell ref="C24:G24"/>
    <mergeCell ref="C25:G25"/>
    <mergeCell ref="C27:G27"/>
    <mergeCell ref="B2:G2"/>
    <mergeCell ref="B3:G6"/>
    <mergeCell ref="B7:G7"/>
    <mergeCell ref="B15:C15"/>
    <mergeCell ref="B18:G18"/>
    <mergeCell ref="B19:G19"/>
  </mergeCells>
  <pageMargins left="0.70866141732283472" right="0.70866141732283472" top="0.74803149606299213" bottom="0.74803149606299213" header="0.31496062992125984" footer="0.31496062992125984"/>
  <pageSetup paperSize="5" scale="95" fitToHeight="3" orientation="landscape" r:id="rId1"/>
  <rowBreaks count="3" manualBreakCount="3">
    <brk id="23" min="1" max="6" man="1"/>
    <brk id="39" min="1" max="6" man="1"/>
    <brk id="46"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vt:lpstr>
      <vt:lpstr>FC!Print_Area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Sandip Singh</dc:creator>
  <cp:lastModifiedBy>Sandip Singh</cp:lastModifiedBy>
  <dcterms:created xsi:type="dcterms:W3CDTF">2023-10-27T11:31:24Z</dcterms:created>
  <dcterms:modified xsi:type="dcterms:W3CDTF">2023-10-27T11:32:08Z</dcterms:modified>
</cp:coreProperties>
</file>